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Plan1!$A$1:$U$35</definedName>
  </definedNames>
  <calcPr calcId="145621"/>
</workbook>
</file>

<file path=xl/calcChain.xml><?xml version="1.0" encoding="utf-8"?>
<calcChain xmlns="http://schemas.openxmlformats.org/spreadsheetml/2006/main">
  <c r="H12" i="1" l="1"/>
  <c r="G13" i="1" s="1"/>
  <c r="H8" i="1"/>
  <c r="G9" i="1" s="1"/>
  <c r="H3" i="1"/>
  <c r="H4" i="1" s="1"/>
  <c r="H13" i="1" l="1"/>
  <c r="J13" i="1"/>
  <c r="H9" i="1"/>
  <c r="G4" i="1"/>
  <c r="J9" i="1" l="1"/>
  <c r="J14" i="1" s="1"/>
  <c r="J17" i="1" s="1"/>
  <c r="J18" i="1" s="1"/>
</calcChain>
</file>

<file path=xl/sharedStrings.xml><?xml version="1.0" encoding="utf-8"?>
<sst xmlns="http://schemas.openxmlformats.org/spreadsheetml/2006/main" count="46" uniqueCount="26">
  <si>
    <t xml:space="preserve">Sede do Fórum Eleitoral de Ilhéus Prédio público Próprio </t>
  </si>
  <si>
    <t>Quatro (4) unidades: Dois (2) Cartórios Eleitorais; Um (1) depósito de urnas eletrônicas; Uma (1) Central de Atendimento ao Público.</t>
  </si>
  <si>
    <t>Sede do Fórum Eleitoral de Tucano Prédio público Próprio</t>
  </si>
  <si>
    <t>Duas (2) unidades: Um (1) Cartório Eleitoral; Um (1) depósito de urnas eletrônicas.</t>
  </si>
  <si>
    <t>Sede do Fórum Eleitoral de Jacobina</t>
  </si>
  <si>
    <t>Sede do Fórum Eleitoral de Conceição do Coité</t>
  </si>
  <si>
    <t>Duas unidades: Um (1) Cartório Eleitoral; Um (1) Depósito de Urnas Eletrônicas.</t>
  </si>
  <si>
    <t>Sede do Fórum Eleitoral de Itamaraju</t>
  </si>
  <si>
    <t>Um (1) Cartório Eleitoral (Desocupado).</t>
  </si>
  <si>
    <t>Valor proposto Porto Seguro</t>
  </si>
  <si>
    <t>ITEM</t>
  </si>
  <si>
    <t>IMÓVEL</t>
  </si>
  <si>
    <t>Valor proposto por m²</t>
  </si>
  <si>
    <t>m²</t>
  </si>
  <si>
    <t>ITEM BASE</t>
  </si>
  <si>
    <t>ITEM ESTIMADO</t>
  </si>
  <si>
    <t xml:space="preserve">ITEM BASE </t>
  </si>
  <si>
    <t>COMPOSIÇÃO DO PRÉDIO</t>
  </si>
  <si>
    <t>Valor Proposto Porto Seguro Corrigido</t>
  </si>
  <si>
    <t>Índice de correção IPCA</t>
  </si>
  <si>
    <t>Sede do Fórum Eleitoral de Feira de Santana Prédio público Próprio</t>
  </si>
  <si>
    <t>Seis (6) unidades: Quatro (4) Cartórios Eleitorais; Um (1) depósito de urnas eletrônicas; Uma (1) Central de Atendimento ao Público.</t>
  </si>
  <si>
    <t>VALOR TOTAL</t>
  </si>
  <si>
    <t>VALOR  DA APOLICE ATUALIZADO  ( SEM OS ITENS 9,23 e 24)</t>
  </si>
  <si>
    <t xml:space="preserve">VALOR TOTAL ESTIMADO DOS ITENS 9,23 e 24, </t>
  </si>
  <si>
    <t xml:space="preserve">VALOR TOTAL ESTIMADO  INCLUINDO TODOS OS ITENS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</si>
</sst>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R$-416]\ * #,##0.00_-;\-[$R$-416]\ * #,##0.00_-;_-[$R$-416]\ * &quot;-&quot;??_-;_-@_-"/>
    <numFmt numFmtId="165" formatCode="0.00000000"/>
    <numFmt numFmtId="166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0" fillId="0" borderId="0" xfId="0" applyNumberFormat="1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tabSelected="1" view="pageBreakPreview" zoomScale="60" zoomScaleNormal="85" workbookViewId="0">
      <selection activeCell="H22" sqref="H21:H22"/>
    </sheetView>
  </sheetViews>
  <sheetFormatPr defaultRowHeight="15" x14ac:dyDescent="0.25"/>
  <cols>
    <col min="1" max="1" width="3" customWidth="1"/>
    <col min="2" max="2" width="25.28515625" customWidth="1"/>
    <col min="4" max="4" width="48.140625" customWidth="1"/>
    <col min="5" max="5" width="21.28515625" customWidth="1"/>
    <col min="6" max="6" width="64.42578125" customWidth="1"/>
    <col min="7" max="7" width="28.85546875" customWidth="1"/>
    <col min="8" max="8" width="26.42578125" customWidth="1"/>
    <col min="9" max="9" width="26.85546875" customWidth="1"/>
    <col min="10" max="10" width="41.7109375" customWidth="1"/>
  </cols>
  <sheetData>
    <row r="2" spans="2:10" ht="41.25" customHeight="1" x14ac:dyDescent="0.25">
      <c r="B2" s="17"/>
      <c r="C2" s="2" t="s">
        <v>10</v>
      </c>
      <c r="D2" s="2" t="s">
        <v>11</v>
      </c>
      <c r="E2" s="2" t="s">
        <v>13</v>
      </c>
      <c r="F2" s="2" t="s">
        <v>17</v>
      </c>
      <c r="G2" s="3" t="s">
        <v>9</v>
      </c>
      <c r="H2" s="3" t="s">
        <v>12</v>
      </c>
      <c r="I2" s="3" t="s">
        <v>19</v>
      </c>
      <c r="J2" s="4" t="s">
        <v>18</v>
      </c>
    </row>
    <row r="3" spans="2:10" ht="51" customHeight="1" x14ac:dyDescent="0.25">
      <c r="B3" s="2" t="s">
        <v>14</v>
      </c>
      <c r="C3" s="9">
        <v>6</v>
      </c>
      <c r="D3" s="13" t="s">
        <v>0</v>
      </c>
      <c r="E3" s="9">
        <v>783.9</v>
      </c>
      <c r="F3" s="14" t="s">
        <v>1</v>
      </c>
      <c r="G3" s="10">
        <v>3312.83</v>
      </c>
      <c r="H3" s="10">
        <f>G3/E3</f>
        <v>4.2260875111621381</v>
      </c>
      <c r="I3" s="10"/>
      <c r="J3" s="9"/>
    </row>
    <row r="4" spans="2:10" ht="45.75" customHeight="1" x14ac:dyDescent="0.25">
      <c r="B4" s="5" t="s">
        <v>15</v>
      </c>
      <c r="C4" s="9">
        <v>9</v>
      </c>
      <c r="D4" s="6" t="s">
        <v>4</v>
      </c>
      <c r="E4" s="9">
        <v>612.01</v>
      </c>
      <c r="F4" s="14" t="s">
        <v>1</v>
      </c>
      <c r="G4" s="10">
        <f>H3*E4</f>
        <v>2586.4078177063402</v>
      </c>
      <c r="H4" s="10">
        <f>H3</f>
        <v>4.2260875111621381</v>
      </c>
      <c r="I4" s="11">
        <v>1.0417472000000001</v>
      </c>
      <c r="J4" s="12">
        <v>2694.39</v>
      </c>
    </row>
    <row r="5" spans="2:10" x14ac:dyDescent="0.25">
      <c r="B5" s="1"/>
      <c r="C5" s="18"/>
      <c r="D5" s="19"/>
      <c r="E5" s="18"/>
      <c r="F5" s="20"/>
      <c r="G5" s="21"/>
      <c r="H5" s="21"/>
      <c r="I5" s="21"/>
      <c r="J5" s="17"/>
    </row>
    <row r="6" spans="2:10" x14ac:dyDescent="0.25">
      <c r="B6" s="1"/>
      <c r="C6" s="18"/>
      <c r="D6" s="19"/>
      <c r="E6" s="18"/>
      <c r="F6" s="20"/>
      <c r="G6" s="21"/>
      <c r="H6" s="21"/>
      <c r="I6" s="21"/>
      <c r="J6" s="17"/>
    </row>
    <row r="7" spans="2:10" ht="47.25" customHeight="1" x14ac:dyDescent="0.25">
      <c r="B7" s="18"/>
      <c r="C7" s="2" t="s">
        <v>10</v>
      </c>
      <c r="D7" s="2" t="s">
        <v>11</v>
      </c>
      <c r="E7" s="2" t="s">
        <v>13</v>
      </c>
      <c r="F7" s="2" t="s">
        <v>17</v>
      </c>
      <c r="G7" s="3" t="s">
        <v>9</v>
      </c>
      <c r="H7" s="3" t="s">
        <v>12</v>
      </c>
      <c r="I7" s="3" t="s">
        <v>19</v>
      </c>
      <c r="J7" s="4" t="s">
        <v>18</v>
      </c>
    </row>
    <row r="8" spans="2:10" ht="52.5" customHeight="1" x14ac:dyDescent="0.25">
      <c r="B8" s="2" t="s">
        <v>16</v>
      </c>
      <c r="C8" s="9">
        <v>16</v>
      </c>
      <c r="D8" s="13" t="s">
        <v>2</v>
      </c>
      <c r="E8" s="9">
        <v>209.19</v>
      </c>
      <c r="F8" s="14" t="s">
        <v>3</v>
      </c>
      <c r="G8" s="10">
        <v>319.18</v>
      </c>
      <c r="H8" s="10">
        <f>G8/E8</f>
        <v>1.5257899517185334</v>
      </c>
      <c r="I8" s="10"/>
      <c r="J8" s="9"/>
    </row>
    <row r="9" spans="2:10" ht="46.5" customHeight="1" x14ac:dyDescent="0.25">
      <c r="B9" s="5" t="s">
        <v>15</v>
      </c>
      <c r="C9" s="9">
        <v>23</v>
      </c>
      <c r="D9" s="6" t="s">
        <v>5</v>
      </c>
      <c r="E9" s="9">
        <v>224</v>
      </c>
      <c r="F9" s="14" t="s">
        <v>6</v>
      </c>
      <c r="G9" s="10">
        <f>H8*E9</f>
        <v>341.77694918495149</v>
      </c>
      <c r="H9" s="10">
        <f>H8</f>
        <v>1.5257899517185334</v>
      </c>
      <c r="I9" s="11">
        <v>1.0417472000000001</v>
      </c>
      <c r="J9" s="12">
        <f>G9*I9</f>
        <v>356.04517983796552</v>
      </c>
    </row>
    <row r="10" spans="2:10" x14ac:dyDescent="0.25">
      <c r="B10" s="17"/>
      <c r="C10" s="18"/>
      <c r="D10" s="17"/>
      <c r="E10" s="8"/>
      <c r="F10" s="17"/>
      <c r="G10" s="17"/>
      <c r="H10" s="17"/>
      <c r="I10" s="17"/>
      <c r="J10" s="17"/>
    </row>
    <row r="11" spans="2:10" ht="46.5" customHeight="1" x14ac:dyDescent="0.25">
      <c r="B11" s="17"/>
      <c r="C11" s="2" t="s">
        <v>10</v>
      </c>
      <c r="D11" s="2" t="s">
        <v>11</v>
      </c>
      <c r="E11" s="2" t="s">
        <v>13</v>
      </c>
      <c r="F11" s="2" t="s">
        <v>17</v>
      </c>
      <c r="G11" s="3" t="s">
        <v>9</v>
      </c>
      <c r="H11" s="3" t="s">
        <v>12</v>
      </c>
      <c r="I11" s="3" t="s">
        <v>19</v>
      </c>
      <c r="J11" s="4" t="s">
        <v>18</v>
      </c>
    </row>
    <row r="12" spans="2:10" ht="54" customHeight="1" x14ac:dyDescent="0.25">
      <c r="B12" s="2" t="s">
        <v>16</v>
      </c>
      <c r="C12" s="9">
        <v>13</v>
      </c>
      <c r="D12" s="13" t="s">
        <v>20</v>
      </c>
      <c r="E12" s="9">
        <v>1342.15</v>
      </c>
      <c r="F12" s="14" t="s">
        <v>21</v>
      </c>
      <c r="G12" s="10">
        <v>1971.16</v>
      </c>
      <c r="H12" s="10">
        <f>G12/E12</f>
        <v>1.4686584956972022</v>
      </c>
      <c r="I12" s="10"/>
      <c r="J12" s="9"/>
    </row>
    <row r="13" spans="2:10" ht="48.75" customHeight="1" x14ac:dyDescent="0.25">
      <c r="B13" s="5" t="s">
        <v>15</v>
      </c>
      <c r="C13" s="9">
        <v>24</v>
      </c>
      <c r="D13" s="7" t="s">
        <v>7</v>
      </c>
      <c r="E13" s="9">
        <v>1807.5</v>
      </c>
      <c r="F13" s="14" t="s">
        <v>8</v>
      </c>
      <c r="G13" s="10">
        <f>H12*E13</f>
        <v>2654.6002309726928</v>
      </c>
      <c r="H13" s="10">
        <f>H12</f>
        <v>1.4686584956972022</v>
      </c>
      <c r="I13" s="11">
        <v>1.0417472000000001</v>
      </c>
      <c r="J13" s="12">
        <f>G13*I13</f>
        <v>2765.4223577351563</v>
      </c>
    </row>
    <row r="14" spans="2:10" ht="52.5" customHeight="1" x14ac:dyDescent="0.25">
      <c r="B14" s="22" t="s">
        <v>22</v>
      </c>
      <c r="C14" s="22"/>
      <c r="D14" s="22"/>
      <c r="E14" s="22"/>
      <c r="F14" s="22"/>
      <c r="G14" s="22"/>
      <c r="H14" s="22"/>
      <c r="I14" s="22"/>
      <c r="J14" s="15">
        <f>SUM(J4,J9,J13)</f>
        <v>5815.8575375731216</v>
      </c>
    </row>
    <row r="15" spans="2:10" x14ac:dyDescent="0.25">
      <c r="B15" s="17"/>
      <c r="C15" s="17"/>
      <c r="D15" s="17"/>
      <c r="E15" s="17"/>
      <c r="F15" s="17"/>
      <c r="G15" s="17"/>
      <c r="H15" s="17"/>
      <c r="I15" s="17"/>
      <c r="J15" s="17"/>
    </row>
    <row r="16" spans="2:10" ht="34.5" customHeight="1" x14ac:dyDescent="0.25">
      <c r="B16" s="23" t="s">
        <v>23</v>
      </c>
      <c r="C16" s="23"/>
      <c r="D16" s="23"/>
      <c r="E16" s="23"/>
      <c r="F16" s="23"/>
      <c r="G16" s="23"/>
      <c r="H16" s="23"/>
      <c r="I16" s="23"/>
      <c r="J16" s="16">
        <v>50959.1</v>
      </c>
    </row>
    <row r="17" spans="2:10" ht="33" customHeight="1" x14ac:dyDescent="0.25">
      <c r="B17" s="24" t="s">
        <v>24</v>
      </c>
      <c r="C17" s="25"/>
      <c r="D17" s="25"/>
      <c r="E17" s="25"/>
      <c r="F17" s="25"/>
      <c r="G17" s="25"/>
      <c r="H17" s="25"/>
      <c r="I17" s="26"/>
      <c r="J17" s="16">
        <f>J14</f>
        <v>5815.8575375731216</v>
      </c>
    </row>
    <row r="18" spans="2:10" ht="23.25" x14ac:dyDescent="0.25">
      <c r="B18" s="24" t="s">
        <v>25</v>
      </c>
      <c r="C18" s="25"/>
      <c r="D18" s="25"/>
      <c r="E18" s="25"/>
      <c r="F18" s="25"/>
      <c r="G18" s="25"/>
      <c r="H18" s="25"/>
      <c r="I18" s="26"/>
      <c r="J18" s="27">
        <f>J16+J17</f>
        <v>56774.957537573122</v>
      </c>
    </row>
  </sheetData>
  <mergeCells count="4">
    <mergeCell ref="B14:I14"/>
    <mergeCell ref="B16:I16"/>
    <mergeCell ref="B17:I17"/>
    <mergeCell ref="B18:I18"/>
  </mergeCells>
  <pageMargins left="0.511811024" right="0.511811024" top="0.78740157499999996" bottom="0.78740157499999996" header="0.31496062000000002" footer="0.31496062000000002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 Martins Ferreira Cruz</dc:creator>
  <cp:lastModifiedBy>Ana Paula Saldanha De Oliveira</cp:lastModifiedBy>
  <cp:lastPrinted>2024-11-08T14:51:44Z</cp:lastPrinted>
  <dcterms:created xsi:type="dcterms:W3CDTF">2024-11-06T19:03:57Z</dcterms:created>
  <dcterms:modified xsi:type="dcterms:W3CDTF">2024-11-08T15:09:07Z</dcterms:modified>
</cp:coreProperties>
</file>